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B1F7B6F7-AA7D-4C35-9B82-4F72AF1089FB}" xr6:coauthVersionLast="36" xr6:coauthVersionMax="36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0490" windowHeight="6945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48" i="1" l="1"/>
  <c r="H68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G73" i="1" l="1"/>
  <c r="D73" i="1"/>
  <c r="F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<sst xmlns="http://schemas.openxmlformats.org/spreadsheetml/2006/main" count="82" uniqueCount="82">
  <si>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</si>
  <si>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</si>
  <si>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</si>
  <si>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</si>
  <si>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</si>
  <si>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</si>
  <si>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</si>
  <si>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</si>
  <si>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</si>
  <si>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</si>
  <si>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</si>
  <si>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</si>
  <si>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</si>
  <si>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</si>
  <si>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</si>
  <si>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</si>
  <si>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</si>
  <si>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</si>
  <si>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</si>
  <si>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</si>
  <si>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</si>
  <si>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</si>
  <si>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</si>
  <si>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</si>
  <si>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</si>
  <si>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</si>
  <si>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</si>
  <si>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</si>
  <si>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</si>
  <si>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</si>
  <si>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</si>
  <si>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</si>
  <si>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</si>
  <si>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</si>
  <si>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</si>
  <si>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</si>
  <si>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</si>
  <si>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</si>
  <si>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</si>
  <si>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</si>
  <si>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</si>
  <si>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</si>
  <si>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</si>
  <si>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</si>
  <si>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</si>
  <si>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</si>
  <si>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</si>
  <si>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</si>
  <si>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</si>
  <si>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</si>
  <si>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</si>
  <si>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</si>
  <si>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</si>
  <si>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</si>
  <si>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</si>
  <si>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</si>
  <si>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</si>
  <si>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</si>
  <si>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</si>
  <si>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</si>
  <si>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</si>
  <si>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</si>
  <si>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</si>
  <si>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</si>
  <si>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</si>
  <si>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</si>
  <si>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</si>
  <si>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</si>
  <si>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</si>
  <si>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</si>
  <si>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</si>
  <si>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</si>
  <si>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</si>
  <si>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</si>
  <si>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</si>
  <si>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TECNOLOGICA DE LA BABICORA</t>
  </si>
  <si>
    <t>Del 01 de enero al 31 de diceimbre del 2024 (b)</t>
  </si>
  <si>
    <t>“Bajo protesta de decir verdad declaramos que los Estados Financieros y sus notas, son razonablemente correctos y son responsabilidad del emisor.”</t>
  </si>
  <si>
    <t>Mtro. Samuel Medina Villegas</t>
  </si>
  <si>
    <t>Apoderado Legal</t>
  </si>
  <si>
    <t>Dra. Sarahí Macías Chacón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</si>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</sst>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 Narrow"/>
      <family val="2"/>
    </font>
    <font>
      <sz val="9"/>
      <color rgb="FF1D1C1D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5" fillId="0" borderId="5" xfId="0" applyNumberFormat="1" applyFont="1" applyBorder="1" applyAlignment="1" applyProtection="1">
      <alignment horizontal="right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1" zoomScale="90" zoomScaleNormal="90" workbookViewId="0">
      <selection activeCell="D81" sqref="D8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8" t="s">
        <v>75</v>
      </c>
      <c r="C2" s="39"/>
      <c r="D2" s="39"/>
      <c r="E2" s="39"/>
      <c r="F2" s="39"/>
      <c r="G2" s="39"/>
      <c r="H2" s="40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4" t="s">
        <v>76</v>
      </c>
      <c r="C4" s="45"/>
      <c r="D4" s="45"/>
      <c r="E4" s="45"/>
      <c r="F4" s="45"/>
      <c r="G4" s="45"/>
      <c r="H4" s="46"/>
    </row>
    <row r="5" spans="2:9" ht="12.75" thickBot="1" x14ac:dyDescent="0.25">
      <c r="B5" s="47" t="s">
        <v>2</v>
      </c>
      <c r="C5" s="48"/>
      <c r="D5" s="48"/>
      <c r="E5" s="48"/>
      <c r="F5" s="48"/>
      <c r="G5" s="48"/>
      <c r="H5" s="49"/>
    </row>
    <row r="6" spans="2:9" ht="12.75" thickBot="1" x14ac:dyDescent="0.25">
      <c r="B6" s="50" t="s">
        <v>3</v>
      </c>
      <c r="C6" s="52" t="s">
        <v>4</v>
      </c>
      <c r="D6" s="53"/>
      <c r="E6" s="53"/>
      <c r="F6" s="53"/>
      <c r="G6" s="54"/>
      <c r="H6" s="55" t="s">
        <v>5</v>
      </c>
    </row>
    <row r="7" spans="2:9" ht="30" customHeight="1" thickBot="1" x14ac:dyDescent="0.25">
      <c r="B7" s="5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6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.75" x14ac:dyDescent="0.2">
      <c r="B12" s="9" t="s">
        <v>14</v>
      </c>
      <c r="C12" s="24">
        <v>0</v>
      </c>
      <c r="D12" s="36">
        <v>2500000</v>
      </c>
      <c r="E12" s="26">
        <f t="shared" si="0"/>
        <v>2500000</v>
      </c>
      <c r="F12" s="36">
        <v>1392000</v>
      </c>
      <c r="G12" s="36">
        <v>1392000</v>
      </c>
      <c r="H12" s="26">
        <f t="shared" si="1"/>
        <v>1392000</v>
      </c>
    </row>
    <row r="13" spans="2:9" ht="12.75" x14ac:dyDescent="0.2">
      <c r="B13" s="9" t="s">
        <v>15</v>
      </c>
      <c r="C13" s="24">
        <v>0</v>
      </c>
      <c r="D13" s="36"/>
      <c r="E13" s="26">
        <f t="shared" si="0"/>
        <v>0</v>
      </c>
      <c r="F13" s="36"/>
      <c r="G13" s="36"/>
      <c r="H13" s="26">
        <f t="shared" si="1"/>
        <v>0</v>
      </c>
    </row>
    <row r="14" spans="2:9" ht="12.75" x14ac:dyDescent="0.2">
      <c r="B14" s="9" t="s">
        <v>16</v>
      </c>
      <c r="C14" s="24">
        <v>0</v>
      </c>
      <c r="D14" s="36">
        <v>291500</v>
      </c>
      <c r="E14" s="26">
        <f t="shared" si="0"/>
        <v>291500</v>
      </c>
      <c r="F14" s="36">
        <v>291500</v>
      </c>
      <c r="G14" s="36">
        <v>291500</v>
      </c>
      <c r="H14" s="26">
        <f t="shared" si="1"/>
        <v>291500</v>
      </c>
    </row>
    <row r="15" spans="2:9" ht="12.75" x14ac:dyDescent="0.2">
      <c r="B15" s="9" t="s">
        <v>17</v>
      </c>
      <c r="C15" s="24">
        <v>0</v>
      </c>
      <c r="D15" s="36"/>
      <c r="E15" s="26">
        <f t="shared" si="0"/>
        <v>0</v>
      </c>
      <c r="F15" s="36"/>
      <c r="G15" s="36"/>
      <c r="H15" s="26">
        <f t="shared" si="1"/>
        <v>0</v>
      </c>
    </row>
    <row r="16" spans="2:9" ht="15" customHeight="1" x14ac:dyDescent="0.2">
      <c r="B16" s="10" t="s">
        <v>18</v>
      </c>
      <c r="C16" s="24">
        <v>3048329</v>
      </c>
      <c r="D16" s="36">
        <v>1712468.43</v>
      </c>
      <c r="E16" s="26">
        <f t="shared" si="0"/>
        <v>4760797.43</v>
      </c>
      <c r="F16" s="36">
        <v>4582081.16</v>
      </c>
      <c r="G16" s="36">
        <v>4582081.16</v>
      </c>
      <c r="H16" s="26">
        <f t="shared" si="1"/>
        <v>1533752.1600000001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7">
        <f>SUM(C10:C17,C30,C36,C37,C39)</f>
        <v>3048329</v>
      </c>
      <c r="D43" s="57">
        <f t="shared" ref="D43:H43" si="10">SUM(D10:D17,D30,D36,D37,D39)</f>
        <v>4503968.43</v>
      </c>
      <c r="E43" s="37">
        <f t="shared" si="10"/>
        <v>7552297.4299999997</v>
      </c>
      <c r="F43" s="57">
        <f t="shared" si="10"/>
        <v>6265581.1600000001</v>
      </c>
      <c r="G43" s="57">
        <f t="shared" si="10"/>
        <v>6265581.1600000001</v>
      </c>
      <c r="H43" s="37">
        <f t="shared" si="10"/>
        <v>3217252.16</v>
      </c>
    </row>
    <row r="44" spans="2:8" x14ac:dyDescent="0.2">
      <c r="B44" s="7" t="s">
        <v>45</v>
      </c>
      <c r="C44" s="57"/>
      <c r="D44" s="57"/>
      <c r="E44" s="37"/>
      <c r="F44" s="57"/>
      <c r="G44" s="57"/>
      <c r="H44" s="37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5020920.92</v>
      </c>
      <c r="E48" s="26">
        <f>SUM(E49:E56)</f>
        <v>5020920.92</v>
      </c>
      <c r="F48" s="22">
        <f t="shared" si="11"/>
        <v>5020920.92</v>
      </c>
      <c r="G48" s="22">
        <f t="shared" si="11"/>
        <v>5020920.92</v>
      </c>
      <c r="H48" s="26">
        <f>SUM(H49:H56)</f>
        <v>5020920.92</v>
      </c>
    </row>
    <row r="49" spans="2:8" ht="24" x14ac:dyDescent="0.2">
      <c r="B49" s="10" t="s">
        <v>49</v>
      </c>
      <c r="C49" s="25">
        <v>0</v>
      </c>
      <c r="D49" s="35">
        <v>0</v>
      </c>
      <c r="E49" s="28">
        <f>SUM(C49:D49)</f>
        <v>0</v>
      </c>
      <c r="F49" s="35">
        <v>0</v>
      </c>
      <c r="G49" s="3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ht="12.75" x14ac:dyDescent="0.2">
      <c r="B53" s="10" t="s">
        <v>53</v>
      </c>
      <c r="C53" s="25">
        <v>0</v>
      </c>
      <c r="D53" s="36">
        <v>5020920.92</v>
      </c>
      <c r="E53" s="28">
        <f t="shared" si="12"/>
        <v>5020920.92</v>
      </c>
      <c r="F53" s="36">
        <v>5020920.92</v>
      </c>
      <c r="G53" s="36">
        <v>5020920.92</v>
      </c>
      <c r="H53" s="28">
        <f t="shared" si="13"/>
        <v>5020920.92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5">
        <v>19603555</v>
      </c>
      <c r="D65" s="25">
        <v>4442950</v>
      </c>
      <c r="E65" s="26">
        <f>SUM(D65,C65)</f>
        <v>24046505</v>
      </c>
      <c r="F65" s="25">
        <v>23958583</v>
      </c>
      <c r="G65" s="25">
        <v>23958583</v>
      </c>
      <c r="H65" s="26">
        <f>SUM(G65-C65)</f>
        <v>4355028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19603555</v>
      </c>
      <c r="D68" s="22">
        <f t="shared" ref="D68:G68" si="18">SUM(D48,D57,D62,D65,D66)</f>
        <v>9463870.9199999999</v>
      </c>
      <c r="E68" s="26">
        <f t="shared" si="18"/>
        <v>29067425.920000002</v>
      </c>
      <c r="F68" s="22">
        <f t="shared" si="18"/>
        <v>28979503.920000002</v>
      </c>
      <c r="G68" s="22">
        <f t="shared" si="18"/>
        <v>28979503.920000002</v>
      </c>
      <c r="H68" s="26">
        <f>SUM(H48,H57,H62,H65,H66)</f>
        <v>9375948.9199999999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22651884</v>
      </c>
      <c r="D73" s="22">
        <f t="shared" ref="D73:G73" si="21">SUM(D43,D68,D70)</f>
        <v>13967839.35</v>
      </c>
      <c r="E73" s="26">
        <f t="shared" si="21"/>
        <v>36619723.350000001</v>
      </c>
      <c r="F73" s="22">
        <f t="shared" si="21"/>
        <v>35245085.079999998</v>
      </c>
      <c r="G73" s="22">
        <f t="shared" si="21"/>
        <v>35245085.079999998</v>
      </c>
      <c r="H73" s="26">
        <f>SUM(H43,H68,H70)</f>
        <v>12593201.08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58" t="s">
        <v>77</v>
      </c>
    </row>
    <row r="81" spans="2:4" s="33" customFormat="1" x14ac:dyDescent="0.2">
      <c r="B81" s="32"/>
    </row>
    <row r="82" spans="2:4" s="33" customFormat="1" x14ac:dyDescent="0.2">
      <c r="B82" s="32"/>
    </row>
    <row r="83" spans="2:4" s="33" customFormat="1" x14ac:dyDescent="0.2">
      <c r="B83" s="32"/>
    </row>
    <row r="84" spans="2:4" s="33" customFormat="1" ht="15" x14ac:dyDescent="0.25">
      <c r="B84" s="59" t="s">
        <v>78</v>
      </c>
      <c r="D84" s="59" t="s">
        <v>80</v>
      </c>
    </row>
    <row r="85" spans="2:4" s="33" customFormat="1" ht="15" x14ac:dyDescent="0.25">
      <c r="B85" s="59" t="s">
        <v>79</v>
      </c>
      <c r="D85" s="59" t="s">
        <v>81</v>
      </c>
    </row>
    <row r="86" spans="2:4" s="33" customFormat="1" x14ac:dyDescent="0.2">
      <c r="B86" s="32"/>
    </row>
    <row r="87" spans="2:4" s="33" customFormat="1" x14ac:dyDescent="0.2">
      <c r="B87" s="32"/>
    </row>
    <row r="88" spans="2:4" s="33" customFormat="1" x14ac:dyDescent="0.2">
      <c r="B88" s="32"/>
    </row>
    <row r="89" spans="2:4" s="33" customFormat="1" x14ac:dyDescent="0.2">
      <c r="B89" s="32"/>
    </row>
    <row r="90" spans="2:4" s="33" customFormat="1" x14ac:dyDescent="0.2">
      <c r="B90" s="32"/>
    </row>
    <row r="91" spans="2:4" s="33" customFormat="1" x14ac:dyDescent="0.2">
      <c r="B91" s="32"/>
    </row>
    <row r="92" spans="2:4" s="33" customFormat="1" x14ac:dyDescent="0.2">
      <c r="B92" s="32"/>
    </row>
    <row r="93" spans="2:4" s="33" customFormat="1" x14ac:dyDescent="0.2">
      <c r="B93" s="32"/>
    </row>
    <row r="94" spans="2:4" s="33" customFormat="1" x14ac:dyDescent="0.2">
      <c r="B94" s="32"/>
    </row>
    <row r="95" spans="2:4" s="33" customFormat="1" x14ac:dyDescent="0.2">
      <c r="B95" s="32"/>
    </row>
    <row r="96" spans="2:4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2025-01-30T17:33:08Z</cp:lastPrinted>
  <dcterms:created xsi:type="dcterms:W3CDTF">2020-01-08T20:55:35Z</dcterms:created>
  <dcterms:modified xsi:type="dcterms:W3CDTF">2025-02-05T16:46:07Z</dcterms:modified>
</cp:coreProperties>
</file>